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a Ndreu\Desktop\PARASHIKIMI 2026\"/>
    </mc:Choice>
  </mc:AlternateContent>
  <bookViews>
    <workbookView xWindow="0" yWindow="0" windowWidth="21600" windowHeight="9600"/>
  </bookViews>
  <sheets>
    <sheet name="Prokurime" sheetId="2" r:id="rId1"/>
    <sheet name="602" sheetId="4" r:id="rId2"/>
  </sheets>
  <calcPr calcId="162913"/>
</workbook>
</file>

<file path=xl/calcChain.xml><?xml version="1.0" encoding="utf-8"?>
<calcChain xmlns="http://schemas.openxmlformats.org/spreadsheetml/2006/main">
  <c r="H11" i="4" l="1"/>
  <c r="F30" i="4" l="1"/>
  <c r="G14" i="4"/>
  <c r="H14" i="4" s="1"/>
  <c r="G13" i="4"/>
  <c r="G12" i="4"/>
  <c r="H12" i="4" s="1"/>
  <c r="G10" i="4"/>
  <c r="H1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F26" i="2"/>
  <c r="H30" i="4" l="1"/>
  <c r="G30" i="4"/>
  <c r="G25" i="2" l="1"/>
  <c r="H25" i="2" s="1"/>
  <c r="G24" i="2"/>
  <c r="H24" i="2" s="1"/>
  <c r="G23" i="2"/>
  <c r="H23" i="2" s="1"/>
  <c r="G22" i="2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22" i="2" l="1"/>
  <c r="G26" i="2"/>
  <c r="H11" i="2"/>
  <c r="H26" i="2" l="1"/>
</calcChain>
</file>

<file path=xl/comments1.xml><?xml version="1.0" encoding="utf-8"?>
<comments xmlns="http://schemas.openxmlformats.org/spreadsheetml/2006/main">
  <authors>
    <author>User 1</author>
  </authors>
  <commentList>
    <comment ref="C22" authorId="0" shapeId="0">
      <text>
        <r>
          <rPr>
            <b/>
            <sz val="9"/>
            <color indexed="81"/>
            <rFont val="Tahoma"/>
            <charset val="1"/>
          </rPr>
          <t>User 1:</t>
        </r>
        <r>
          <rPr>
            <sz val="9"/>
            <color indexed="81"/>
            <rFont val="Tahoma"/>
            <charset val="1"/>
          </rPr>
          <t xml:space="preserve">
Logo e QKTB, stenda dhe kartvizita per personelin</t>
        </r>
      </text>
    </comment>
  </commentList>
</comments>
</file>

<file path=xl/comments2.xml><?xml version="1.0" encoding="utf-8"?>
<comments xmlns="http://schemas.openxmlformats.org/spreadsheetml/2006/main">
  <authors>
    <author>User 1</author>
  </authors>
  <commentList>
    <comment ref="C26" authorId="0" shapeId="0">
      <text>
        <r>
          <rPr>
            <b/>
            <sz val="9"/>
            <color indexed="81"/>
            <rFont val="Tahoma"/>
            <charset val="1"/>
          </rPr>
          <t>User 1:</t>
        </r>
        <r>
          <rPr>
            <sz val="9"/>
            <color indexed="81"/>
            <rFont val="Tahoma"/>
            <charset val="1"/>
          </rPr>
          <t xml:space="preserve">
Logo e QKTB, stenda dhe kartvizita per personelin</t>
        </r>
      </text>
    </comment>
  </commentList>
</comments>
</file>

<file path=xl/sharedStrings.xml><?xml version="1.0" encoding="utf-8"?>
<sst xmlns="http://schemas.openxmlformats.org/spreadsheetml/2006/main" count="288" uniqueCount="80">
  <si>
    <t>Nr.</t>
  </si>
  <si>
    <t>Objekti i prokurimeve</t>
  </si>
  <si>
    <t>Vlera e TVSH</t>
  </si>
  <si>
    <t>Shpenzime pa TVSH</t>
  </si>
  <si>
    <t>TOTALI</t>
  </si>
  <si>
    <t>Autoriteti  Kontraktor: Qendra Kombetare Teknike Bio-Mjekesore</t>
  </si>
  <si>
    <t>Kancelari</t>
  </si>
  <si>
    <t>INSTITUCIONI QENDROR: Ministria Shendetesise dhe e Mbrojtjes Sociale</t>
  </si>
  <si>
    <t>Karburant per automjete</t>
  </si>
  <si>
    <t>Dieta dhe sherbime te tjera</t>
  </si>
  <si>
    <t>Pagesa drita, telefon ,uje, posta etj</t>
  </si>
  <si>
    <t>Viti</t>
  </si>
  <si>
    <t>Kontrate</t>
  </si>
  <si>
    <t>Prokurim me vlere te vogel</t>
  </si>
  <si>
    <t>(CPV Kod)</t>
  </si>
  <si>
    <t>Dhjetor</t>
  </si>
  <si>
    <t>mall</t>
  </si>
  <si>
    <t>sherbim</t>
  </si>
  <si>
    <t>Bleje nen vleren 100,000 leke</t>
  </si>
  <si>
    <t>Sherbime per siguracionin e detyrueshem per automjetete</t>
  </si>
  <si>
    <t>Buxheti i shtetit</t>
  </si>
  <si>
    <t>Kontate</t>
  </si>
  <si>
    <t>Blerje nen vleren 100,000 leke</t>
  </si>
  <si>
    <t>Tonera per printera dhe fotokopje</t>
  </si>
  <si>
    <t>Shpenzime taksa Bashkia</t>
  </si>
  <si>
    <t>Dieta dhe sherbime sipas kerkeses spiataleve</t>
  </si>
  <si>
    <t>Pagesa e detyrimeve te shpenzimeve drita ,uje energji telef ,post etj</t>
  </si>
  <si>
    <t xml:space="preserve">                                             </t>
  </si>
  <si>
    <t>Blerje funizimesh te tjera zyre dhe te pergjithshme (furnizime dhe paisje elektrike)</t>
  </si>
  <si>
    <t>Sherbime mirembajtjeje (Hidraulike)</t>
  </si>
  <si>
    <t>Te tjera shpenzime institucioni, tatim taksa te paguara nga institucioni etj.</t>
  </si>
  <si>
    <t>Koha e planifikuar per shpalljen e procedures</t>
  </si>
  <si>
    <t>Lloji i procedures se prokurimit (minikontrate/amedament/kotrate per nevojat e fillimit te vitit)</t>
  </si>
  <si>
    <t>Burimi Financimit (buxheti i shtetit/te ardhurat/vete-finacim/etj.)</t>
  </si>
  <si>
    <t>Vlera per secilin burim ne leke</t>
  </si>
  <si>
    <t>Kontrate/Marveshje kuader</t>
  </si>
  <si>
    <t>Tipi kontrates (mall/ pune/ sherbim /marrvesh kuader)</t>
  </si>
  <si>
    <t xml:space="preserve"> Fondi per llogaritur ne leke</t>
  </si>
  <si>
    <t>Mirembajte dhe gjelberim I territorit te nderteses QKTB</t>
  </si>
  <si>
    <t>Pergjegjese e Sektorit te Sherbimeve Mbeshtetese</t>
  </si>
  <si>
    <t>Livia Gjonaj</t>
  </si>
  <si>
    <t xml:space="preserve">  Drejtor</t>
  </si>
  <si>
    <t>Luan Kola</t>
  </si>
  <si>
    <t>REGJISTRI I PARASHIKIMEVE TE PROKURIMEVE PUBLIKE PER VITIN  2026</t>
  </si>
  <si>
    <t>REGJISTRI I PARASHIKIMEVE  Artik 602  PER VITIN  2026</t>
  </si>
  <si>
    <t>Sherbimi i rojeve private (Kontrate sherbimi me roje private 1 Janar 2026 deri Dhjetor 2026)</t>
  </si>
  <si>
    <t>Sherbimi i rojeve private (Kontrate sherbimi me roje private1 Janar 2026 deri 31 Dhjetor 2026).Udhez  Nr 407/1 dt 14.06.2019</t>
  </si>
  <si>
    <t>Sherbimi i rojeve private (Kontrate sherbimi me roje private 1 Janar 2026 deri Dhjetor 2026).Udhez  Nr 407/1 dt 14.06.2019</t>
  </si>
  <si>
    <t>Publikime</t>
  </si>
  <si>
    <t>Te tjera materiale dhe sherbime speciale  (Publikime)</t>
  </si>
  <si>
    <t>Siguracioni i detyrueshem I mjeteve te QKTB.</t>
  </si>
  <si>
    <t>66516100-1</t>
  </si>
  <si>
    <t>Mirembajtje dhe riparim I automjeteve te QKTB</t>
  </si>
  <si>
    <t>50112110-7</t>
  </si>
  <si>
    <t>30125120-8</t>
  </si>
  <si>
    <t>50313100-3    50313200-4  79820000-8</t>
  </si>
  <si>
    <t>Furnizmi I sherbimit "Faza e II e Implementimit te Sistemit te pajsijeve mjekesore (SIMP) ne spitalet rajonale.</t>
  </si>
  <si>
    <t>72263000-6     50324100-3   79632000-3</t>
  </si>
  <si>
    <t>Punime hidraulike dhe sanitare</t>
  </si>
  <si>
    <t>Riparim dhe mirembatje e sistemit te ngrohjes dhe ftohjes per paisjet e zyrave</t>
  </si>
  <si>
    <t xml:space="preserve">Punime ngrohje, ventilimi dhe kondicioneresh. Sherbime per riparimin dhe mirembajtjen e grupeve </t>
  </si>
  <si>
    <t>Mirembajtje software, pjeseve te kembimit dhe aksesoreve te ndryshem per Telemjekesine</t>
  </si>
  <si>
    <t>Sherbimet e asistences dhe mirembajtjes se sistemit. Sherbimet e asistences se sistemeve. Sherbimet e mirembajtjes dhe riparimit te sistemit</t>
  </si>
  <si>
    <t>Furnizime e zyres, Priza dhe spina, Kabllo zgjatimi, Pajisje ndricimi dhe llamba elektrike, Drita prozhektori, Pajisje elektrike dhe aksesore</t>
  </si>
  <si>
    <t>Vegla dore te ndryshme per QKTB</t>
  </si>
  <si>
    <t>Sherbime per mirembajtjen e sistemit, Sherbimet e implementimit te softwareve, Sherbime te trajnimit te personeleve</t>
  </si>
  <si>
    <t>Riparim dhe mirembatje per printera dhe fotokopje</t>
  </si>
  <si>
    <t>Sherbime per riparimin e makinerise fotokopjuese. Sherbime per mirembajtjen e makinerise fotokopjuese. Sherbime ne lidhje me printimin.</t>
  </si>
  <si>
    <t xml:space="preserve">Toner per makinat fotokopjuese. </t>
  </si>
  <si>
    <t>Furnizime e zyres, Dosje, Stilolapsa, Lidhese me unaza dhe kapese letrash, Kapese letrash, Leter printimi, Leter fotokopjuese dhe leter kopjative, Kalendare, dvd, Tapet per mouse, Kufje (Headphones), Karrige me rrota, Lapsa me ngjyre, Gershere</t>
  </si>
  <si>
    <t>Sherbime riparimi per automjete</t>
  </si>
  <si>
    <t>Materiale pastrimi dhe dezinfektimi (Detergjente)</t>
  </si>
  <si>
    <t>Detergjente.</t>
  </si>
  <si>
    <t>Karburant (Diesel)</t>
  </si>
  <si>
    <t>Mbjellje dhe sherbime e mirembajtes se territorit. Sherbimet e mirembajtjes se kopshteve dekorativ. Sherbimet e pastrimit te farave te keqija.</t>
  </si>
  <si>
    <t>INSTITUCIONI QENDROR: Ministria Shendetesise dhe Mireqenies Sociale</t>
  </si>
  <si>
    <t>Veshjeve mbrojtese dhe sigurie, Instrumentet per matjet e madhesive elektrike, Mjete energjie, Kabllo dhe produkte te ngjashme, Vegla dore, Mjete te ndryshme dore, Pjese shpuese, pjese kacavide dhe aksesore te tjere</t>
  </si>
  <si>
    <t>Muaji dhjetor 2025 telefon,uje posta etj.</t>
  </si>
  <si>
    <t>Detyrime te prapambetura 2025 (telefon, posta, uje, internet, roje civile etj.)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</si>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</sst>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.0_);_(* \(#,##0.0\);_(* &quot;-&quot;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2" applyFont="1"/>
    <xf numFmtId="0" fontId="2" fillId="0" borderId="0" xfId="2" applyFont="1"/>
    <xf numFmtId="0" fontId="5" fillId="0" borderId="0" xfId="2" applyFont="1"/>
    <xf numFmtId="0" fontId="6" fillId="0" borderId="0" xfId="2" applyFont="1"/>
    <xf numFmtId="0" fontId="2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right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43" fontId="10" fillId="0" borderId="0" xfId="1" applyFont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0" fontId="12" fillId="0" borderId="0" xfId="0" applyFont="1"/>
    <xf numFmtId="0" fontId="6" fillId="0" borderId="0" xfId="0" applyFont="1"/>
    <xf numFmtId="0" fontId="8" fillId="0" borderId="0" xfId="0" applyFont="1"/>
    <xf numFmtId="166" fontId="8" fillId="0" borderId="0" xfId="0" applyNumberFormat="1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165" fontId="10" fillId="0" borderId="7" xfId="1" applyNumberFormat="1" applyFont="1" applyFill="1" applyBorder="1" applyAlignment="1">
      <alignment horizontal="right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 applyAlignment="1">
      <alignment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2:N36"/>
  <sheetViews>
    <sheetView tabSelected="1" zoomScale="87" zoomScaleNormal="87" workbookViewId="0">
      <selection activeCell="C18" sqref="C18"/>
    </sheetView>
  </sheetViews>
  <sheetFormatPr defaultRowHeight="12.75" x14ac:dyDescent="0.2"/>
  <cols>
    <col min="1" max="1" width="3.28515625" bestFit="1" customWidth="1"/>
    <col min="2" max="2" width="5.5703125" customWidth="1"/>
    <col min="3" max="3" width="35.28515625" customWidth="1"/>
    <col min="4" max="4" width="12.7109375" customWidth="1"/>
    <col min="5" max="5" width="11.28515625" customWidth="1"/>
    <col min="6" max="6" width="14.85546875" customWidth="1"/>
    <col min="7" max="7" width="14.140625" customWidth="1"/>
    <col min="8" max="9" width="15.42578125" customWidth="1"/>
    <col min="10" max="10" width="26.42578125" customWidth="1"/>
    <col min="11" max="11" width="39.140625" customWidth="1"/>
    <col min="12" max="12" width="14.85546875" customWidth="1"/>
    <col min="13" max="13" width="17" customWidth="1"/>
  </cols>
  <sheetData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1"/>
      <c r="B3" s="1"/>
      <c r="C3" s="2" t="s">
        <v>43</v>
      </c>
      <c r="D3" s="2"/>
      <c r="E3" s="2"/>
      <c r="F3" s="2"/>
      <c r="G3" s="2"/>
      <c r="H3" s="2"/>
      <c r="I3" s="2"/>
      <c r="J3" s="2"/>
      <c r="K3" s="2"/>
      <c r="L3" s="2"/>
    </row>
    <row r="4" spans="1:12" ht="15.75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25">
      <c r="A5" s="1"/>
      <c r="B5" s="1"/>
      <c r="C5" s="3" t="s">
        <v>75</v>
      </c>
      <c r="D5" s="3"/>
      <c r="E5" s="3"/>
      <c r="F5" s="4"/>
      <c r="G5" s="4"/>
      <c r="H5" s="4"/>
      <c r="I5" s="3"/>
      <c r="J5" s="3"/>
      <c r="K5" s="4"/>
      <c r="L5" s="4"/>
    </row>
    <row r="6" spans="1:12" x14ac:dyDescent="0.2">
      <c r="A6" s="1"/>
      <c r="B6" s="1"/>
      <c r="C6" s="4"/>
      <c r="D6" s="4"/>
      <c r="E6" s="4"/>
      <c r="F6" s="1"/>
      <c r="G6" s="1"/>
      <c r="H6" s="25"/>
      <c r="I6" s="1"/>
      <c r="J6" s="1"/>
      <c r="K6" s="1"/>
      <c r="L6" s="1"/>
    </row>
    <row r="7" spans="1:12" ht="14.25" x14ac:dyDescent="0.2">
      <c r="A7" s="1"/>
      <c r="B7" s="1"/>
      <c r="C7" s="5" t="s">
        <v>5</v>
      </c>
      <c r="D7" s="5"/>
      <c r="E7" s="5"/>
      <c r="F7" s="5"/>
      <c r="G7" s="5"/>
      <c r="H7" s="5"/>
      <c r="I7" s="5"/>
      <c r="J7" s="5"/>
      <c r="K7" s="4"/>
      <c r="L7" s="6"/>
    </row>
    <row r="8" spans="1:12" ht="13.5" thickBot="1" x14ac:dyDescent="0.25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7"/>
    </row>
    <row r="9" spans="1:12" ht="38.25" customHeight="1" x14ac:dyDescent="0.2">
      <c r="A9" s="51" t="s">
        <v>0</v>
      </c>
      <c r="B9" s="53" t="s">
        <v>11</v>
      </c>
      <c r="C9" s="55" t="s">
        <v>1</v>
      </c>
      <c r="D9" s="55" t="s">
        <v>35</v>
      </c>
      <c r="E9" s="55" t="s">
        <v>36</v>
      </c>
      <c r="F9" s="49" t="s">
        <v>37</v>
      </c>
      <c r="G9" s="50"/>
      <c r="H9" s="53" t="s">
        <v>34</v>
      </c>
      <c r="I9" s="53" t="s">
        <v>33</v>
      </c>
      <c r="J9" s="55" t="s">
        <v>32</v>
      </c>
      <c r="K9" s="55" t="s">
        <v>14</v>
      </c>
      <c r="L9" s="57" t="s">
        <v>31</v>
      </c>
    </row>
    <row r="10" spans="1:12" ht="51" customHeight="1" thickBot="1" x14ac:dyDescent="0.25">
      <c r="A10" s="52"/>
      <c r="B10" s="54"/>
      <c r="C10" s="56"/>
      <c r="D10" s="56"/>
      <c r="E10" s="56"/>
      <c r="F10" s="38" t="s">
        <v>3</v>
      </c>
      <c r="G10" s="39" t="s">
        <v>2</v>
      </c>
      <c r="H10" s="54"/>
      <c r="I10" s="54"/>
      <c r="J10" s="56"/>
      <c r="K10" s="56"/>
      <c r="L10" s="58"/>
    </row>
    <row r="11" spans="1:12" ht="24.75" customHeight="1" x14ac:dyDescent="0.2">
      <c r="A11" s="46">
        <v>1</v>
      </c>
      <c r="B11" s="47">
        <v>2026</v>
      </c>
      <c r="C11" s="29" t="s">
        <v>8</v>
      </c>
      <c r="D11" s="29" t="s">
        <v>12</v>
      </c>
      <c r="E11" s="29" t="s">
        <v>16</v>
      </c>
      <c r="F11" s="30">
        <v>1000000</v>
      </c>
      <c r="G11" s="31">
        <f>F11*0.2</f>
        <v>200000</v>
      </c>
      <c r="H11" s="31">
        <f t="shared" ref="H11" si="0">F11+G11</f>
        <v>1200000</v>
      </c>
      <c r="I11" s="31" t="s">
        <v>20</v>
      </c>
      <c r="J11" s="29" t="s">
        <v>13</v>
      </c>
      <c r="K11" s="29" t="s">
        <v>73</v>
      </c>
      <c r="L11" s="47" t="s">
        <v>15</v>
      </c>
    </row>
    <row r="12" spans="1:12" ht="39" customHeight="1" x14ac:dyDescent="0.2">
      <c r="A12" s="47">
        <v>2</v>
      </c>
      <c r="B12" s="47">
        <v>2026</v>
      </c>
      <c r="C12" s="29" t="s">
        <v>71</v>
      </c>
      <c r="D12" s="29" t="s">
        <v>12</v>
      </c>
      <c r="E12" s="29" t="s">
        <v>16</v>
      </c>
      <c r="F12" s="30">
        <v>350000</v>
      </c>
      <c r="G12" s="31">
        <f>F12*0.2</f>
        <v>70000</v>
      </c>
      <c r="H12" s="31">
        <f>F12+G12</f>
        <v>420000</v>
      </c>
      <c r="I12" s="31" t="s">
        <v>20</v>
      </c>
      <c r="J12" s="29" t="s">
        <v>13</v>
      </c>
      <c r="K12" s="29" t="s">
        <v>72</v>
      </c>
      <c r="L12" s="47" t="s">
        <v>15</v>
      </c>
    </row>
    <row r="13" spans="1:12" ht="32.25" customHeight="1" x14ac:dyDescent="0.2">
      <c r="A13" s="46">
        <v>3</v>
      </c>
      <c r="B13" s="47">
        <v>2026</v>
      </c>
      <c r="C13" s="29" t="s">
        <v>52</v>
      </c>
      <c r="D13" s="29" t="s">
        <v>12</v>
      </c>
      <c r="E13" s="29" t="s">
        <v>17</v>
      </c>
      <c r="F13" s="30">
        <v>700000</v>
      </c>
      <c r="G13" s="31">
        <f t="shared" ref="G13:G15" si="1">F13*0.2</f>
        <v>140000</v>
      </c>
      <c r="H13" s="31">
        <f t="shared" ref="H13:H25" si="2">F13+G13</f>
        <v>840000</v>
      </c>
      <c r="I13" s="31" t="s">
        <v>20</v>
      </c>
      <c r="J13" s="29" t="s">
        <v>13</v>
      </c>
      <c r="K13" s="29" t="s">
        <v>70</v>
      </c>
      <c r="L13" s="47" t="s">
        <v>15</v>
      </c>
    </row>
    <row r="14" spans="1:12" ht="49.5" customHeight="1" x14ac:dyDescent="0.2">
      <c r="A14" s="46">
        <v>4</v>
      </c>
      <c r="B14" s="47">
        <v>2026</v>
      </c>
      <c r="C14" s="29" t="s">
        <v>50</v>
      </c>
      <c r="D14" s="29" t="s">
        <v>12</v>
      </c>
      <c r="E14" s="29" t="s">
        <v>17</v>
      </c>
      <c r="F14" s="30">
        <v>100000</v>
      </c>
      <c r="G14" s="31">
        <f t="shared" si="1"/>
        <v>20000</v>
      </c>
      <c r="H14" s="31">
        <f t="shared" si="2"/>
        <v>120000</v>
      </c>
      <c r="I14" s="31" t="s">
        <v>20</v>
      </c>
      <c r="J14" s="29" t="s">
        <v>18</v>
      </c>
      <c r="K14" s="29" t="s">
        <v>19</v>
      </c>
      <c r="L14" s="47" t="s">
        <v>15</v>
      </c>
    </row>
    <row r="15" spans="1:12" ht="108" customHeight="1" x14ac:dyDescent="0.2">
      <c r="A15" s="47">
        <v>5</v>
      </c>
      <c r="B15" s="47">
        <v>2026</v>
      </c>
      <c r="C15" s="29" t="s">
        <v>6</v>
      </c>
      <c r="D15" s="29" t="s">
        <v>12</v>
      </c>
      <c r="E15" s="29" t="s">
        <v>16</v>
      </c>
      <c r="F15" s="30">
        <v>350000</v>
      </c>
      <c r="G15" s="31">
        <f t="shared" si="1"/>
        <v>70000</v>
      </c>
      <c r="H15" s="31">
        <f t="shared" si="2"/>
        <v>420000</v>
      </c>
      <c r="I15" s="31" t="s">
        <v>20</v>
      </c>
      <c r="J15" s="29" t="s">
        <v>13</v>
      </c>
      <c r="K15" s="29" t="s">
        <v>69</v>
      </c>
      <c r="L15" s="47" t="s">
        <v>15</v>
      </c>
    </row>
    <row r="16" spans="1:12" ht="42" customHeight="1" x14ac:dyDescent="0.2">
      <c r="A16" s="46">
        <v>6</v>
      </c>
      <c r="B16" s="47">
        <v>2026</v>
      </c>
      <c r="C16" s="29" t="s">
        <v>23</v>
      </c>
      <c r="D16" s="29" t="s">
        <v>12</v>
      </c>
      <c r="E16" s="29" t="s">
        <v>16</v>
      </c>
      <c r="F16" s="30">
        <v>200000</v>
      </c>
      <c r="G16" s="31">
        <f>F16*0.2</f>
        <v>40000</v>
      </c>
      <c r="H16" s="31">
        <f t="shared" si="2"/>
        <v>240000</v>
      </c>
      <c r="I16" s="31" t="s">
        <v>20</v>
      </c>
      <c r="J16" s="29" t="s">
        <v>13</v>
      </c>
      <c r="K16" s="29" t="s">
        <v>68</v>
      </c>
      <c r="L16" s="47" t="s">
        <v>15</v>
      </c>
    </row>
    <row r="17" spans="1:14" ht="79.5" customHeight="1" x14ac:dyDescent="0.2">
      <c r="A17" s="47">
        <v>7</v>
      </c>
      <c r="B17" s="47">
        <v>2026</v>
      </c>
      <c r="C17" s="29" t="s">
        <v>66</v>
      </c>
      <c r="D17" s="29" t="s">
        <v>12</v>
      </c>
      <c r="E17" s="29" t="s">
        <v>17</v>
      </c>
      <c r="F17" s="30">
        <v>200000</v>
      </c>
      <c r="G17" s="31">
        <f>F17*0.2</f>
        <v>40000</v>
      </c>
      <c r="H17" s="31">
        <f t="shared" si="2"/>
        <v>240000</v>
      </c>
      <c r="I17" s="31" t="s">
        <v>20</v>
      </c>
      <c r="J17" s="29" t="s">
        <v>13</v>
      </c>
      <c r="K17" s="43" t="s">
        <v>67</v>
      </c>
      <c r="L17" s="47" t="s">
        <v>15</v>
      </c>
      <c r="M17" s="45"/>
    </row>
    <row r="18" spans="1:14" ht="65.25" customHeight="1" x14ac:dyDescent="0.2">
      <c r="A18" s="46">
        <v>8</v>
      </c>
      <c r="B18" s="47">
        <v>2026</v>
      </c>
      <c r="C18" s="29" t="s">
        <v>56</v>
      </c>
      <c r="D18" s="29" t="s">
        <v>12</v>
      </c>
      <c r="E18" s="29" t="s">
        <v>17</v>
      </c>
      <c r="F18" s="30">
        <v>1000000</v>
      </c>
      <c r="G18" s="31">
        <f>F18*0.2</f>
        <v>200000</v>
      </c>
      <c r="H18" s="31">
        <f t="shared" si="2"/>
        <v>1200000</v>
      </c>
      <c r="I18" s="31" t="s">
        <v>20</v>
      </c>
      <c r="J18" s="29" t="s">
        <v>13</v>
      </c>
      <c r="K18" s="29" t="s">
        <v>65</v>
      </c>
      <c r="L18" s="47" t="s">
        <v>15</v>
      </c>
      <c r="M18" s="45"/>
    </row>
    <row r="19" spans="1:14" ht="101.25" customHeight="1" x14ac:dyDescent="0.2">
      <c r="A19" s="47">
        <v>9</v>
      </c>
      <c r="B19" s="47">
        <v>2026</v>
      </c>
      <c r="C19" s="29" t="s">
        <v>64</v>
      </c>
      <c r="D19" s="29" t="s">
        <v>12</v>
      </c>
      <c r="E19" s="29" t="s">
        <v>16</v>
      </c>
      <c r="F19" s="30">
        <v>600000</v>
      </c>
      <c r="G19" s="31">
        <f t="shared" ref="G19:G23" si="3">F19*0.2</f>
        <v>120000</v>
      </c>
      <c r="H19" s="31">
        <f t="shared" si="2"/>
        <v>720000</v>
      </c>
      <c r="I19" s="31" t="s">
        <v>20</v>
      </c>
      <c r="J19" s="29" t="s">
        <v>13</v>
      </c>
      <c r="K19" s="29" t="s">
        <v>76</v>
      </c>
      <c r="L19" s="47" t="s">
        <v>15</v>
      </c>
    </row>
    <row r="20" spans="1:14" ht="84.75" customHeight="1" x14ac:dyDescent="0.2">
      <c r="A20" s="46">
        <v>10</v>
      </c>
      <c r="B20" s="47">
        <v>2026</v>
      </c>
      <c r="C20" s="29" t="s">
        <v>61</v>
      </c>
      <c r="D20" s="14" t="s">
        <v>12</v>
      </c>
      <c r="E20" s="14" t="s">
        <v>17</v>
      </c>
      <c r="F20" s="15">
        <v>1000000</v>
      </c>
      <c r="G20" s="16">
        <f t="shared" si="3"/>
        <v>200000</v>
      </c>
      <c r="H20" s="16">
        <f t="shared" si="2"/>
        <v>1200000</v>
      </c>
      <c r="I20" s="16" t="s">
        <v>20</v>
      </c>
      <c r="J20" s="14" t="s">
        <v>13</v>
      </c>
      <c r="K20" s="29" t="s">
        <v>62</v>
      </c>
      <c r="L20" s="48" t="s">
        <v>15</v>
      </c>
    </row>
    <row r="21" spans="1:14" ht="87.75" customHeight="1" x14ac:dyDescent="0.2">
      <c r="A21" s="47">
        <v>11</v>
      </c>
      <c r="B21" s="47">
        <v>2026</v>
      </c>
      <c r="C21" s="29" t="s">
        <v>28</v>
      </c>
      <c r="D21" s="29" t="s">
        <v>12</v>
      </c>
      <c r="E21" s="29" t="s">
        <v>16</v>
      </c>
      <c r="F21" s="30">
        <v>660000</v>
      </c>
      <c r="G21" s="31">
        <f t="shared" si="3"/>
        <v>132000</v>
      </c>
      <c r="H21" s="31">
        <f t="shared" si="2"/>
        <v>792000</v>
      </c>
      <c r="I21" s="31" t="s">
        <v>20</v>
      </c>
      <c r="J21" s="29" t="s">
        <v>13</v>
      </c>
      <c r="K21" s="29" t="s">
        <v>63</v>
      </c>
      <c r="L21" s="47" t="s">
        <v>15</v>
      </c>
    </row>
    <row r="22" spans="1:14" ht="57" customHeight="1" x14ac:dyDescent="0.2">
      <c r="A22" s="46">
        <v>12</v>
      </c>
      <c r="B22" s="47">
        <v>2026</v>
      </c>
      <c r="C22" s="43" t="s">
        <v>49</v>
      </c>
      <c r="D22" s="29" t="s">
        <v>12</v>
      </c>
      <c r="E22" s="29" t="s">
        <v>16</v>
      </c>
      <c r="F22" s="30">
        <v>100000</v>
      </c>
      <c r="G22" s="31">
        <f t="shared" si="3"/>
        <v>20000</v>
      </c>
      <c r="H22" s="31">
        <f>F22+G22</f>
        <v>120000</v>
      </c>
      <c r="I22" s="31" t="s">
        <v>20</v>
      </c>
      <c r="J22" s="29" t="s">
        <v>22</v>
      </c>
      <c r="K22" s="43" t="s">
        <v>48</v>
      </c>
      <c r="L22" s="47" t="s">
        <v>15</v>
      </c>
    </row>
    <row r="23" spans="1:14" ht="72.75" customHeight="1" x14ac:dyDescent="0.2">
      <c r="A23" s="47">
        <v>13</v>
      </c>
      <c r="B23" s="47">
        <v>2026</v>
      </c>
      <c r="C23" s="29" t="s">
        <v>59</v>
      </c>
      <c r="D23" s="29" t="s">
        <v>21</v>
      </c>
      <c r="E23" s="29" t="s">
        <v>17</v>
      </c>
      <c r="F23" s="30">
        <v>100000</v>
      </c>
      <c r="G23" s="31">
        <f t="shared" si="3"/>
        <v>20000</v>
      </c>
      <c r="H23" s="31">
        <f t="shared" si="2"/>
        <v>120000</v>
      </c>
      <c r="I23" s="31" t="s">
        <v>20</v>
      </c>
      <c r="J23" s="29" t="s">
        <v>22</v>
      </c>
      <c r="K23" s="29" t="s">
        <v>60</v>
      </c>
      <c r="L23" s="47" t="s">
        <v>15</v>
      </c>
    </row>
    <row r="24" spans="1:14" ht="87.75" customHeight="1" x14ac:dyDescent="0.2">
      <c r="A24" s="46">
        <v>14</v>
      </c>
      <c r="B24" s="47">
        <v>2026</v>
      </c>
      <c r="C24" s="29" t="s">
        <v>38</v>
      </c>
      <c r="D24" s="29" t="s">
        <v>12</v>
      </c>
      <c r="E24" s="29" t="s">
        <v>17</v>
      </c>
      <c r="F24" s="30">
        <v>600000</v>
      </c>
      <c r="G24" s="31">
        <f>F24*0.2</f>
        <v>120000</v>
      </c>
      <c r="H24" s="31">
        <f t="shared" si="2"/>
        <v>720000</v>
      </c>
      <c r="I24" s="31" t="s">
        <v>20</v>
      </c>
      <c r="J24" s="29" t="s">
        <v>13</v>
      </c>
      <c r="K24" s="14" t="s">
        <v>74</v>
      </c>
      <c r="L24" s="48" t="s">
        <v>15</v>
      </c>
    </row>
    <row r="25" spans="1:14" ht="57" customHeight="1" x14ac:dyDescent="0.2">
      <c r="A25" s="47">
        <v>15</v>
      </c>
      <c r="B25" s="47">
        <v>2026</v>
      </c>
      <c r="C25" s="43" t="s">
        <v>29</v>
      </c>
      <c r="D25" s="29" t="s">
        <v>12</v>
      </c>
      <c r="E25" s="29" t="s">
        <v>17</v>
      </c>
      <c r="F25" s="30">
        <v>100000</v>
      </c>
      <c r="G25" s="31">
        <f>F25*0.2</f>
        <v>20000</v>
      </c>
      <c r="H25" s="31">
        <f t="shared" si="2"/>
        <v>120000</v>
      </c>
      <c r="I25" s="31" t="s">
        <v>20</v>
      </c>
      <c r="J25" s="14" t="s">
        <v>22</v>
      </c>
      <c r="K25" s="14" t="s">
        <v>58</v>
      </c>
      <c r="L25" s="48" t="s">
        <v>15</v>
      </c>
    </row>
    <row r="26" spans="1:14" ht="39.75" customHeight="1" x14ac:dyDescent="0.2">
      <c r="A26" s="17"/>
      <c r="B26" s="17"/>
      <c r="C26" s="17" t="s">
        <v>4</v>
      </c>
      <c r="D26" s="17"/>
      <c r="E26" s="17"/>
      <c r="F26" s="18">
        <f>SUM(F11:F25)</f>
        <v>7060000</v>
      </c>
      <c r="G26" s="18">
        <f>SUM(G11:G25)</f>
        <v>1412000</v>
      </c>
      <c r="H26" s="18">
        <f>SUM(H11:H25)</f>
        <v>8472000</v>
      </c>
      <c r="I26" s="18"/>
      <c r="J26" s="17"/>
      <c r="K26" s="17"/>
      <c r="L26" s="17"/>
    </row>
    <row r="27" spans="1:14" ht="39.75" customHeight="1" x14ac:dyDescent="0.2">
      <c r="A27" s="40"/>
      <c r="B27" s="40"/>
      <c r="C27" s="40"/>
      <c r="D27" s="40"/>
      <c r="E27" s="40"/>
      <c r="F27" s="41"/>
      <c r="G27" s="41"/>
      <c r="H27" s="41"/>
      <c r="I27" s="41"/>
      <c r="J27" s="40"/>
      <c r="K27" s="42"/>
      <c r="L27" s="40"/>
    </row>
    <row r="28" spans="1:14" ht="18.75" x14ac:dyDescent="0.3">
      <c r="A28" s="8"/>
      <c r="C28" s="26" t="s">
        <v>39</v>
      </c>
      <c r="D28" s="10"/>
      <c r="E28" s="10"/>
      <c r="F28" s="10"/>
      <c r="G28" s="10"/>
      <c r="H28" s="10"/>
      <c r="I28" s="10"/>
      <c r="J28" s="27"/>
      <c r="K28" s="27" t="s">
        <v>41</v>
      </c>
      <c r="L28" s="27"/>
      <c r="M28" s="11"/>
      <c r="N28" s="8"/>
    </row>
    <row r="29" spans="1:14" ht="18.75" x14ac:dyDescent="0.3">
      <c r="A29" s="8"/>
      <c r="C29" s="44" t="s">
        <v>40</v>
      </c>
      <c r="D29" s="10"/>
      <c r="E29" s="10"/>
      <c r="F29" s="10"/>
      <c r="G29" s="10"/>
      <c r="H29" s="10"/>
      <c r="I29" s="10"/>
      <c r="J29" s="12" t="s">
        <v>27</v>
      </c>
      <c r="K29" s="12" t="s">
        <v>42</v>
      </c>
      <c r="L29" s="12"/>
      <c r="M29" s="11"/>
      <c r="N29" s="8"/>
    </row>
    <row r="30" spans="1:14" ht="15" x14ac:dyDescent="0.25">
      <c r="A30" s="19"/>
      <c r="B30" s="19"/>
      <c r="C30" s="20"/>
      <c r="D30" s="20"/>
      <c r="E30" s="20"/>
      <c r="F30" s="21"/>
      <c r="G30" s="19"/>
      <c r="H30" s="22"/>
      <c r="I30" s="22"/>
      <c r="J30" s="23"/>
      <c r="K30" s="19"/>
      <c r="L30" s="19"/>
    </row>
    <row r="31" spans="1:14" ht="18.75" x14ac:dyDescent="0.3">
      <c r="A31" s="8"/>
      <c r="B31" s="8"/>
      <c r="D31" s="24"/>
      <c r="F31" s="10"/>
      <c r="G31" s="10"/>
      <c r="H31" s="10"/>
      <c r="I31" s="10"/>
      <c r="J31" s="12"/>
      <c r="K31" s="11"/>
      <c r="L31" s="8"/>
    </row>
    <row r="32" spans="1:14" ht="18.75" x14ac:dyDescent="0.3">
      <c r="A32" s="8"/>
      <c r="B32" s="8"/>
      <c r="D32" s="24"/>
      <c r="F32" s="10"/>
      <c r="G32" s="10"/>
      <c r="H32" s="10"/>
      <c r="I32" s="10"/>
      <c r="J32" s="12"/>
      <c r="K32" s="11"/>
      <c r="L32" s="8"/>
    </row>
    <row r="33" spans="1:12" ht="18.75" x14ac:dyDescent="0.3">
      <c r="A33" s="8"/>
      <c r="B33" s="8"/>
      <c r="D33" s="24"/>
      <c r="F33" s="10"/>
      <c r="G33" s="10"/>
      <c r="H33" s="10"/>
      <c r="I33" s="10"/>
      <c r="J33" s="12"/>
      <c r="K33" s="11"/>
      <c r="L33" s="8"/>
    </row>
    <row r="34" spans="1:12" ht="18.75" x14ac:dyDescent="0.3">
      <c r="A34" s="1"/>
      <c r="B34" s="1"/>
      <c r="C34" s="9"/>
      <c r="D34" s="9"/>
      <c r="E34" s="9"/>
      <c r="F34" s="13"/>
      <c r="G34" s="13"/>
      <c r="H34" s="13"/>
      <c r="I34" s="13"/>
      <c r="J34" s="11"/>
      <c r="K34" s="11"/>
      <c r="L34" s="8"/>
    </row>
    <row r="35" spans="1:1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11">
    <mergeCell ref="H9:H10"/>
    <mergeCell ref="I9:I10"/>
    <mergeCell ref="J9:J10"/>
    <mergeCell ref="K9:K10"/>
    <mergeCell ref="L9:L10"/>
    <mergeCell ref="F9:G9"/>
    <mergeCell ref="A9:A10"/>
    <mergeCell ref="B9:B10"/>
    <mergeCell ref="C9:C10"/>
    <mergeCell ref="D9:D10"/>
    <mergeCell ref="E9:E10"/>
  </mergeCells>
  <phoneticPr fontId="0" type="noConversion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40"/>
  <sheetViews>
    <sheetView zoomScale="60" zoomScaleNormal="60" workbookViewId="0">
      <selection activeCell="L18" sqref="L18"/>
    </sheetView>
  </sheetViews>
  <sheetFormatPr defaultRowHeight="12.75" x14ac:dyDescent="0.2"/>
  <cols>
    <col min="1" max="1" width="3.28515625" bestFit="1" customWidth="1"/>
    <col min="2" max="2" width="5.5703125" customWidth="1"/>
    <col min="3" max="3" width="35.28515625" customWidth="1"/>
    <col min="4" max="4" width="12.7109375" customWidth="1"/>
    <col min="5" max="5" width="11.28515625" customWidth="1"/>
    <col min="6" max="6" width="14.85546875" customWidth="1"/>
    <col min="7" max="7" width="14.140625" customWidth="1"/>
    <col min="8" max="9" width="15.42578125" customWidth="1"/>
    <col min="10" max="10" width="26.42578125" customWidth="1"/>
    <col min="11" max="11" width="39.140625" customWidth="1"/>
    <col min="12" max="12" width="14.85546875" customWidth="1"/>
    <col min="13" max="13" width="17" customWidth="1"/>
  </cols>
  <sheetData>
    <row r="2" spans="1:13" ht="15.75" x14ac:dyDescent="0.25">
      <c r="A2" s="1"/>
      <c r="B2" s="1"/>
      <c r="C2" s="2" t="s">
        <v>44</v>
      </c>
      <c r="D2" s="2"/>
      <c r="E2" s="2"/>
      <c r="F2" s="2"/>
      <c r="G2" s="2"/>
      <c r="H2" s="1"/>
      <c r="I2" s="1"/>
      <c r="J2" s="1"/>
      <c r="K2" s="1"/>
      <c r="L2" s="1"/>
    </row>
    <row r="3" spans="1:13" ht="15.75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5.75" x14ac:dyDescent="0.25">
      <c r="A4" s="1"/>
      <c r="B4" s="1"/>
      <c r="C4" s="3" t="s">
        <v>7</v>
      </c>
      <c r="D4" s="3"/>
      <c r="E4" s="3"/>
      <c r="F4" s="4"/>
      <c r="G4" s="4"/>
      <c r="H4" s="2"/>
      <c r="I4" s="2"/>
      <c r="J4" s="2"/>
      <c r="K4" s="2"/>
      <c r="L4" s="2"/>
    </row>
    <row r="5" spans="1:13" ht="15.75" x14ac:dyDescent="0.25">
      <c r="A5" s="1"/>
      <c r="B5" s="1"/>
      <c r="C5" s="4"/>
      <c r="D5" s="4"/>
      <c r="E5" s="4"/>
      <c r="F5" s="1"/>
      <c r="G5" s="1"/>
      <c r="H5" s="4"/>
      <c r="I5" s="3"/>
      <c r="J5" s="3"/>
      <c r="K5" s="4"/>
      <c r="L5" s="4"/>
    </row>
    <row r="6" spans="1:13" ht="14.25" x14ac:dyDescent="0.2">
      <c r="A6" s="1"/>
      <c r="B6" s="1"/>
      <c r="C6" s="5" t="s">
        <v>5</v>
      </c>
      <c r="D6" s="5"/>
      <c r="E6" s="5"/>
      <c r="F6" s="5"/>
      <c r="G6" s="5"/>
      <c r="H6" s="25"/>
      <c r="I6" s="1"/>
      <c r="J6" s="1"/>
      <c r="K6" s="1"/>
      <c r="L6" s="1"/>
    </row>
    <row r="7" spans="1:13" ht="13.5" thickBot="1" x14ac:dyDescent="0.25">
      <c r="A7" s="1"/>
      <c r="B7" s="1"/>
      <c r="C7" s="4"/>
      <c r="D7" s="4"/>
      <c r="E7" s="4"/>
      <c r="F7" s="4"/>
      <c r="G7" s="4"/>
      <c r="H7" s="4"/>
      <c r="I7" s="4"/>
      <c r="J7" s="4"/>
      <c r="K7" s="4"/>
      <c r="L7" s="7"/>
    </row>
    <row r="8" spans="1:13" ht="38.25" customHeight="1" x14ac:dyDescent="0.2">
      <c r="A8" s="51" t="s">
        <v>0</v>
      </c>
      <c r="B8" s="53" t="s">
        <v>11</v>
      </c>
      <c r="C8" s="55" t="s">
        <v>1</v>
      </c>
      <c r="D8" s="55" t="s">
        <v>35</v>
      </c>
      <c r="E8" s="55" t="s">
        <v>36</v>
      </c>
      <c r="F8" s="59" t="s">
        <v>37</v>
      </c>
      <c r="G8" s="50"/>
      <c r="H8" s="53" t="s">
        <v>34</v>
      </c>
      <c r="I8" s="53" t="s">
        <v>33</v>
      </c>
      <c r="J8" s="55" t="s">
        <v>32</v>
      </c>
      <c r="K8" s="55" t="s">
        <v>14</v>
      </c>
      <c r="L8" s="57" t="s">
        <v>31</v>
      </c>
    </row>
    <row r="9" spans="1:13" ht="51" customHeight="1" thickBot="1" x14ac:dyDescent="0.25">
      <c r="A9" s="52"/>
      <c r="B9" s="54"/>
      <c r="C9" s="56"/>
      <c r="D9" s="56"/>
      <c r="E9" s="56"/>
      <c r="F9" s="38" t="s">
        <v>3</v>
      </c>
      <c r="G9" s="39" t="s">
        <v>2</v>
      </c>
      <c r="H9" s="54"/>
      <c r="I9" s="54"/>
      <c r="J9" s="56"/>
      <c r="K9" s="56"/>
      <c r="L9" s="58"/>
    </row>
    <row r="10" spans="1:13" ht="54" customHeight="1" x14ac:dyDescent="0.2">
      <c r="A10" s="46">
        <v>1</v>
      </c>
      <c r="B10" s="33">
        <v>2026</v>
      </c>
      <c r="C10" s="34" t="s">
        <v>78</v>
      </c>
      <c r="D10" s="34" t="s">
        <v>12</v>
      </c>
      <c r="E10" s="34" t="s">
        <v>17</v>
      </c>
      <c r="F10" s="35">
        <v>1985735</v>
      </c>
      <c r="G10" s="36">
        <f>F10*0.2</f>
        <v>397147</v>
      </c>
      <c r="H10" s="36">
        <f>F10+G10</f>
        <v>2382882</v>
      </c>
      <c r="I10" s="36" t="s">
        <v>20</v>
      </c>
      <c r="J10" s="37"/>
      <c r="K10" s="34" t="s">
        <v>77</v>
      </c>
      <c r="L10" s="33"/>
    </row>
    <row r="11" spans="1:13" ht="65.25" customHeight="1" x14ac:dyDescent="0.2">
      <c r="A11" s="47">
        <v>2</v>
      </c>
      <c r="B11" s="28">
        <v>2026</v>
      </c>
      <c r="C11" s="29" t="s">
        <v>30</v>
      </c>
      <c r="D11" s="29" t="s">
        <v>12</v>
      </c>
      <c r="E11" s="29" t="s">
        <v>17</v>
      </c>
      <c r="F11" s="30">
        <v>80876</v>
      </c>
      <c r="G11" s="31">
        <v>16175</v>
      </c>
      <c r="H11" s="36">
        <f>F11+G11</f>
        <v>97051</v>
      </c>
      <c r="I11" s="31" t="s">
        <v>20</v>
      </c>
      <c r="J11" s="32"/>
      <c r="K11" s="29" t="s">
        <v>24</v>
      </c>
      <c r="L11" s="28"/>
    </row>
    <row r="12" spans="1:13" ht="96" customHeight="1" x14ac:dyDescent="0.2">
      <c r="A12" s="46">
        <v>3</v>
      </c>
      <c r="B12" s="33">
        <v>2026</v>
      </c>
      <c r="C12" s="29" t="s">
        <v>45</v>
      </c>
      <c r="D12" s="29" t="s">
        <v>12</v>
      </c>
      <c r="E12" s="29" t="s">
        <v>17</v>
      </c>
      <c r="F12" s="30">
        <v>2944183</v>
      </c>
      <c r="G12" s="31">
        <f>F12*0.2</f>
        <v>588836.6</v>
      </c>
      <c r="H12" s="31">
        <f>F12+G12</f>
        <v>3533019.6</v>
      </c>
      <c r="I12" s="31" t="s">
        <v>20</v>
      </c>
      <c r="J12" s="29" t="s">
        <v>47</v>
      </c>
      <c r="K12" s="29" t="s">
        <v>46</v>
      </c>
      <c r="L12" s="28"/>
      <c r="M12" t="s">
        <v>53</v>
      </c>
    </row>
    <row r="13" spans="1:13" ht="49.5" customHeight="1" x14ac:dyDescent="0.2">
      <c r="A13" s="47">
        <v>4</v>
      </c>
      <c r="B13" s="33">
        <v>2026</v>
      </c>
      <c r="C13" s="29" t="s">
        <v>9</v>
      </c>
      <c r="D13" s="29" t="s">
        <v>12</v>
      </c>
      <c r="E13" s="29" t="s">
        <v>17</v>
      </c>
      <c r="F13" s="30">
        <v>1600000</v>
      </c>
      <c r="G13" s="31">
        <f>F13*0.2</f>
        <v>320000</v>
      </c>
      <c r="H13" s="31" t="s">
        <v>79</v>
      </c>
      <c r="I13" s="31" t="s">
        <v>20</v>
      </c>
      <c r="J13" s="32"/>
      <c r="K13" s="29" t="s">
        <v>25</v>
      </c>
      <c r="L13" s="28" t="s">
        <v>15</v>
      </c>
      <c r="M13" t="s">
        <v>51</v>
      </c>
    </row>
    <row r="14" spans="1:13" ht="108" customHeight="1" x14ac:dyDescent="0.2">
      <c r="A14" s="46">
        <v>5</v>
      </c>
      <c r="B14" s="28">
        <v>2026</v>
      </c>
      <c r="C14" s="29" t="s">
        <v>10</v>
      </c>
      <c r="D14" s="29" t="s">
        <v>12</v>
      </c>
      <c r="E14" s="29" t="s">
        <v>17</v>
      </c>
      <c r="F14" s="30">
        <v>1500000</v>
      </c>
      <c r="G14" s="31">
        <f>F14*0.2</f>
        <v>300000</v>
      </c>
      <c r="H14" s="31">
        <f t="shared" ref="H14" si="0">F14+G14</f>
        <v>1800000</v>
      </c>
      <c r="I14" s="31" t="s">
        <v>20</v>
      </c>
      <c r="J14" s="32"/>
      <c r="K14" s="29" t="s">
        <v>26</v>
      </c>
      <c r="L14" s="28" t="s">
        <v>15</v>
      </c>
      <c r="M14" t="s">
        <v>54</v>
      </c>
    </row>
    <row r="15" spans="1:13" ht="42" customHeight="1" x14ac:dyDescent="0.2">
      <c r="A15" s="47">
        <v>6</v>
      </c>
      <c r="B15" s="47">
        <v>2026</v>
      </c>
      <c r="C15" s="29" t="s">
        <v>8</v>
      </c>
      <c r="D15" s="29" t="s">
        <v>12</v>
      </c>
      <c r="E15" s="29" t="s">
        <v>16</v>
      </c>
      <c r="F15" s="30">
        <v>1000000</v>
      </c>
      <c r="G15" s="31">
        <f>F15*0.2</f>
        <v>200000</v>
      </c>
      <c r="H15" s="31">
        <f t="shared" ref="H15" si="1">F15+G15</f>
        <v>1200000</v>
      </c>
      <c r="I15" s="31" t="s">
        <v>20</v>
      </c>
      <c r="J15" s="29" t="s">
        <v>13</v>
      </c>
      <c r="K15" s="29" t="s">
        <v>73</v>
      </c>
      <c r="L15" s="47" t="s">
        <v>15</v>
      </c>
    </row>
    <row r="16" spans="1:13" ht="55.5" customHeight="1" x14ac:dyDescent="0.2">
      <c r="A16" s="46">
        <v>7</v>
      </c>
      <c r="B16" s="47">
        <v>2026</v>
      </c>
      <c r="C16" s="29" t="s">
        <v>71</v>
      </c>
      <c r="D16" s="29" t="s">
        <v>12</v>
      </c>
      <c r="E16" s="29" t="s">
        <v>16</v>
      </c>
      <c r="F16" s="30">
        <v>350000</v>
      </c>
      <c r="G16" s="31">
        <f>F16*0.2</f>
        <v>70000</v>
      </c>
      <c r="H16" s="31">
        <f>F16+G16</f>
        <v>420000</v>
      </c>
      <c r="I16" s="31" t="s">
        <v>20</v>
      </c>
      <c r="J16" s="29" t="s">
        <v>13</v>
      </c>
      <c r="K16" s="29" t="s">
        <v>72</v>
      </c>
      <c r="L16" s="47" t="s">
        <v>15</v>
      </c>
      <c r="M16" s="45" t="s">
        <v>55</v>
      </c>
    </row>
    <row r="17" spans="1:14" ht="65.25" customHeight="1" x14ac:dyDescent="0.2">
      <c r="A17" s="47">
        <v>8</v>
      </c>
      <c r="B17" s="47">
        <v>2026</v>
      </c>
      <c r="C17" s="29" t="s">
        <v>52</v>
      </c>
      <c r="D17" s="29" t="s">
        <v>12</v>
      </c>
      <c r="E17" s="29" t="s">
        <v>17</v>
      </c>
      <c r="F17" s="30">
        <v>700000</v>
      </c>
      <c r="G17" s="31">
        <f t="shared" ref="G17:G19" si="2">F17*0.2</f>
        <v>140000</v>
      </c>
      <c r="H17" s="31">
        <f t="shared" ref="H17:H29" si="3">F17+G17</f>
        <v>840000</v>
      </c>
      <c r="I17" s="31" t="s">
        <v>20</v>
      </c>
      <c r="J17" s="29" t="s">
        <v>13</v>
      </c>
      <c r="K17" s="29" t="s">
        <v>70</v>
      </c>
      <c r="L17" s="47" t="s">
        <v>15</v>
      </c>
      <c r="M17" s="45" t="s">
        <v>57</v>
      </c>
    </row>
    <row r="18" spans="1:14" ht="82.5" customHeight="1" x14ac:dyDescent="0.2">
      <c r="A18" s="46">
        <v>9</v>
      </c>
      <c r="B18" s="47">
        <v>2026</v>
      </c>
      <c r="C18" s="29" t="s">
        <v>50</v>
      </c>
      <c r="D18" s="29" t="s">
        <v>12</v>
      </c>
      <c r="E18" s="29" t="s">
        <v>17</v>
      </c>
      <c r="F18" s="30">
        <v>100000</v>
      </c>
      <c r="G18" s="31">
        <f t="shared" si="2"/>
        <v>20000</v>
      </c>
      <c r="H18" s="31">
        <f t="shared" si="3"/>
        <v>120000</v>
      </c>
      <c r="I18" s="31" t="s">
        <v>20</v>
      </c>
      <c r="J18" s="29" t="s">
        <v>18</v>
      </c>
      <c r="K18" s="29" t="s">
        <v>19</v>
      </c>
      <c r="L18" s="47" t="s">
        <v>15</v>
      </c>
    </row>
    <row r="19" spans="1:14" ht="84.75" customHeight="1" x14ac:dyDescent="0.2">
      <c r="A19" s="47">
        <v>10</v>
      </c>
      <c r="B19" s="47">
        <v>2026</v>
      </c>
      <c r="C19" s="29" t="s">
        <v>6</v>
      </c>
      <c r="D19" s="29" t="s">
        <v>12</v>
      </c>
      <c r="E19" s="29" t="s">
        <v>16</v>
      </c>
      <c r="F19" s="30">
        <v>350000</v>
      </c>
      <c r="G19" s="31">
        <f t="shared" si="2"/>
        <v>70000</v>
      </c>
      <c r="H19" s="31">
        <f t="shared" si="3"/>
        <v>420000</v>
      </c>
      <c r="I19" s="31" t="s">
        <v>20</v>
      </c>
      <c r="J19" s="29" t="s">
        <v>13</v>
      </c>
      <c r="K19" s="29" t="s">
        <v>69</v>
      </c>
      <c r="L19" s="47" t="s">
        <v>15</v>
      </c>
    </row>
    <row r="20" spans="1:14" ht="87.75" customHeight="1" x14ac:dyDescent="0.2">
      <c r="A20" s="46">
        <v>11</v>
      </c>
      <c r="B20" s="47">
        <v>2026</v>
      </c>
      <c r="C20" s="29" t="s">
        <v>23</v>
      </c>
      <c r="D20" s="29" t="s">
        <v>12</v>
      </c>
      <c r="E20" s="29" t="s">
        <v>16</v>
      </c>
      <c r="F20" s="30">
        <v>200000</v>
      </c>
      <c r="G20" s="31">
        <f>F20*0.2</f>
        <v>40000</v>
      </c>
      <c r="H20" s="31">
        <f t="shared" si="3"/>
        <v>240000</v>
      </c>
      <c r="I20" s="31" t="s">
        <v>20</v>
      </c>
      <c r="J20" s="29" t="s">
        <v>13</v>
      </c>
      <c r="K20" s="29" t="s">
        <v>68</v>
      </c>
      <c r="L20" s="47" t="s">
        <v>15</v>
      </c>
    </row>
    <row r="21" spans="1:14" ht="57" customHeight="1" x14ac:dyDescent="0.2">
      <c r="A21" s="47">
        <v>12</v>
      </c>
      <c r="B21" s="47">
        <v>2026</v>
      </c>
      <c r="C21" s="29" t="s">
        <v>66</v>
      </c>
      <c r="D21" s="29" t="s">
        <v>12</v>
      </c>
      <c r="E21" s="29" t="s">
        <v>17</v>
      </c>
      <c r="F21" s="30">
        <v>200000</v>
      </c>
      <c r="G21" s="31">
        <f>F21*0.2</f>
        <v>40000</v>
      </c>
      <c r="H21" s="31">
        <f t="shared" si="3"/>
        <v>240000</v>
      </c>
      <c r="I21" s="31" t="s">
        <v>20</v>
      </c>
      <c r="J21" s="29" t="s">
        <v>13</v>
      </c>
      <c r="K21" s="43" t="s">
        <v>67</v>
      </c>
      <c r="L21" s="47" t="s">
        <v>15</v>
      </c>
    </row>
    <row r="22" spans="1:14" ht="72.75" customHeight="1" x14ac:dyDescent="0.2">
      <c r="A22" s="46">
        <v>13</v>
      </c>
      <c r="B22" s="47">
        <v>2026</v>
      </c>
      <c r="C22" s="29" t="s">
        <v>56</v>
      </c>
      <c r="D22" s="29" t="s">
        <v>12</v>
      </c>
      <c r="E22" s="29" t="s">
        <v>17</v>
      </c>
      <c r="F22" s="30">
        <v>1000000</v>
      </c>
      <c r="G22" s="31">
        <f>F22*0.2</f>
        <v>200000</v>
      </c>
      <c r="H22" s="31">
        <f t="shared" si="3"/>
        <v>1200000</v>
      </c>
      <c r="I22" s="31" t="s">
        <v>20</v>
      </c>
      <c r="J22" s="29" t="s">
        <v>13</v>
      </c>
      <c r="K22" s="29" t="s">
        <v>65</v>
      </c>
      <c r="L22" s="47" t="s">
        <v>15</v>
      </c>
    </row>
    <row r="23" spans="1:14" ht="54" customHeight="1" x14ac:dyDescent="0.2">
      <c r="A23" s="47">
        <v>14</v>
      </c>
      <c r="B23" s="47">
        <v>2026</v>
      </c>
      <c r="C23" s="29" t="s">
        <v>64</v>
      </c>
      <c r="D23" s="29" t="s">
        <v>12</v>
      </c>
      <c r="E23" s="29" t="s">
        <v>16</v>
      </c>
      <c r="F23" s="30">
        <v>600000</v>
      </c>
      <c r="G23" s="31">
        <f t="shared" ref="G23:G27" si="4">F23*0.2</f>
        <v>120000</v>
      </c>
      <c r="H23" s="31">
        <f t="shared" si="3"/>
        <v>720000</v>
      </c>
      <c r="I23" s="31" t="s">
        <v>20</v>
      </c>
      <c r="J23" s="29" t="s">
        <v>13</v>
      </c>
      <c r="K23" s="29" t="s">
        <v>76</v>
      </c>
      <c r="L23" s="47" t="s">
        <v>15</v>
      </c>
    </row>
    <row r="24" spans="1:14" ht="57" customHeight="1" x14ac:dyDescent="0.2">
      <c r="A24" s="46">
        <v>15</v>
      </c>
      <c r="B24" s="47">
        <v>2026</v>
      </c>
      <c r="C24" s="29" t="s">
        <v>61</v>
      </c>
      <c r="D24" s="14" t="s">
        <v>12</v>
      </c>
      <c r="E24" s="14" t="s">
        <v>17</v>
      </c>
      <c r="F24" s="15">
        <v>1000000</v>
      </c>
      <c r="G24" s="16">
        <f t="shared" si="4"/>
        <v>200000</v>
      </c>
      <c r="H24" s="16">
        <f t="shared" si="3"/>
        <v>1200000</v>
      </c>
      <c r="I24" s="16" t="s">
        <v>20</v>
      </c>
      <c r="J24" s="14" t="s">
        <v>13</v>
      </c>
      <c r="K24" s="29" t="s">
        <v>62</v>
      </c>
      <c r="L24" s="48" t="s">
        <v>15</v>
      </c>
    </row>
    <row r="25" spans="1:14" ht="39.75" customHeight="1" x14ac:dyDescent="0.2">
      <c r="A25" s="47">
        <v>16</v>
      </c>
      <c r="B25" s="47">
        <v>2026</v>
      </c>
      <c r="C25" s="29" t="s">
        <v>28</v>
      </c>
      <c r="D25" s="29" t="s">
        <v>12</v>
      </c>
      <c r="E25" s="29" t="s">
        <v>16</v>
      </c>
      <c r="F25" s="30">
        <v>660000</v>
      </c>
      <c r="G25" s="31">
        <f t="shared" si="4"/>
        <v>132000</v>
      </c>
      <c r="H25" s="31">
        <f t="shared" si="3"/>
        <v>792000</v>
      </c>
      <c r="I25" s="31" t="s">
        <v>20</v>
      </c>
      <c r="J25" s="29" t="s">
        <v>13</v>
      </c>
      <c r="K25" s="29" t="s">
        <v>63</v>
      </c>
      <c r="L25" s="47" t="s">
        <v>15</v>
      </c>
    </row>
    <row r="26" spans="1:14" ht="39.75" customHeight="1" x14ac:dyDescent="0.2">
      <c r="A26" s="46">
        <v>17</v>
      </c>
      <c r="B26" s="47">
        <v>2026</v>
      </c>
      <c r="C26" s="43" t="s">
        <v>49</v>
      </c>
      <c r="D26" s="29" t="s">
        <v>12</v>
      </c>
      <c r="E26" s="29" t="s">
        <v>16</v>
      </c>
      <c r="F26" s="30">
        <v>100000</v>
      </c>
      <c r="G26" s="31">
        <f t="shared" si="4"/>
        <v>20000</v>
      </c>
      <c r="H26" s="31">
        <f>F26+G26</f>
        <v>120000</v>
      </c>
      <c r="I26" s="31" t="s">
        <v>20</v>
      </c>
      <c r="J26" s="29" t="s">
        <v>22</v>
      </c>
      <c r="K26" s="43" t="s">
        <v>48</v>
      </c>
      <c r="L26" s="47" t="s">
        <v>15</v>
      </c>
    </row>
    <row r="27" spans="1:14" ht="45" x14ac:dyDescent="0.3">
      <c r="A27" s="47">
        <v>18</v>
      </c>
      <c r="B27" s="47">
        <v>2026</v>
      </c>
      <c r="C27" s="29" t="s">
        <v>59</v>
      </c>
      <c r="D27" s="29" t="s">
        <v>21</v>
      </c>
      <c r="E27" s="29" t="s">
        <v>17</v>
      </c>
      <c r="F27" s="30">
        <v>100000</v>
      </c>
      <c r="G27" s="31">
        <f t="shared" si="4"/>
        <v>20000</v>
      </c>
      <c r="H27" s="31">
        <f t="shared" si="3"/>
        <v>120000</v>
      </c>
      <c r="I27" s="31" t="s">
        <v>20</v>
      </c>
      <c r="J27" s="29" t="s">
        <v>22</v>
      </c>
      <c r="K27" s="29" t="s">
        <v>60</v>
      </c>
      <c r="L27" s="47" t="s">
        <v>15</v>
      </c>
      <c r="M27" s="11"/>
      <c r="N27" s="8"/>
    </row>
    <row r="28" spans="1:14" ht="60" x14ac:dyDescent="0.3">
      <c r="A28" s="46">
        <v>19</v>
      </c>
      <c r="B28" s="47">
        <v>2026</v>
      </c>
      <c r="C28" s="29" t="s">
        <v>38</v>
      </c>
      <c r="D28" s="29" t="s">
        <v>12</v>
      </c>
      <c r="E28" s="29" t="s">
        <v>17</v>
      </c>
      <c r="F28" s="30">
        <v>600000</v>
      </c>
      <c r="G28" s="31">
        <f>F28*0.2</f>
        <v>120000</v>
      </c>
      <c r="H28" s="31">
        <f t="shared" si="3"/>
        <v>720000</v>
      </c>
      <c r="I28" s="31" t="s">
        <v>20</v>
      </c>
      <c r="J28" s="29" t="s">
        <v>13</v>
      </c>
      <c r="K28" s="14" t="s">
        <v>74</v>
      </c>
      <c r="L28" s="48" t="s">
        <v>15</v>
      </c>
      <c r="M28" s="11"/>
      <c r="N28" s="8"/>
    </row>
    <row r="29" spans="1:14" ht="30" x14ac:dyDescent="0.2">
      <c r="A29" s="47">
        <v>20</v>
      </c>
      <c r="B29" s="47">
        <v>2026</v>
      </c>
      <c r="C29" s="43" t="s">
        <v>29</v>
      </c>
      <c r="D29" s="29" t="s">
        <v>12</v>
      </c>
      <c r="E29" s="29" t="s">
        <v>17</v>
      </c>
      <c r="F29" s="30">
        <v>100000</v>
      </c>
      <c r="G29" s="31">
        <f>F29*0.2</f>
        <v>20000</v>
      </c>
      <c r="H29" s="31">
        <f t="shared" si="3"/>
        <v>120000</v>
      </c>
      <c r="I29" s="31" t="s">
        <v>20</v>
      </c>
      <c r="J29" s="14" t="s">
        <v>22</v>
      </c>
      <c r="K29" s="14" t="s">
        <v>58</v>
      </c>
      <c r="L29" s="48" t="s">
        <v>15</v>
      </c>
    </row>
    <row r="30" spans="1:14" ht="31.5" customHeight="1" x14ac:dyDescent="0.2">
      <c r="A30" s="8"/>
      <c r="B30" s="17"/>
      <c r="C30" s="17" t="s">
        <v>4</v>
      </c>
      <c r="D30" s="17"/>
      <c r="E30" s="17"/>
      <c r="F30" s="18">
        <f>SUM(F10:F29)</f>
        <v>15170794</v>
      </c>
      <c r="G30" s="18">
        <f t="shared" ref="G30:H30" si="5">SUM(G10:G29)</f>
        <v>3034158.6</v>
      </c>
      <c r="H30" s="18">
        <f t="shared" si="5"/>
        <v>16284952.6</v>
      </c>
      <c r="I30" s="18"/>
      <c r="J30" s="17"/>
      <c r="K30" s="17"/>
      <c r="L30" s="17"/>
    </row>
    <row r="31" spans="1:14" ht="14.25" x14ac:dyDescent="0.2">
      <c r="A31" s="8"/>
      <c r="B31" s="40"/>
      <c r="C31" s="40"/>
      <c r="D31" s="40"/>
      <c r="E31" s="40"/>
      <c r="F31" s="41"/>
      <c r="G31" s="41"/>
      <c r="H31" s="41"/>
      <c r="I31" s="41"/>
      <c r="J31" s="40"/>
      <c r="K31" s="42"/>
      <c r="L31" s="40"/>
    </row>
    <row r="32" spans="1:14" ht="18.75" x14ac:dyDescent="0.3">
      <c r="A32" s="8"/>
      <c r="C32" s="26" t="s">
        <v>39</v>
      </c>
      <c r="D32" s="10"/>
      <c r="E32" s="10"/>
      <c r="F32" s="10"/>
      <c r="G32" s="10"/>
      <c r="H32" s="10"/>
      <c r="I32" s="10"/>
      <c r="J32" s="27"/>
      <c r="K32" s="27" t="s">
        <v>41</v>
      </c>
      <c r="L32" s="27"/>
    </row>
    <row r="33" spans="1:12" ht="18.75" x14ac:dyDescent="0.3">
      <c r="A33" s="1"/>
      <c r="C33" s="44" t="s">
        <v>40</v>
      </c>
      <c r="D33" s="10"/>
      <c r="E33" s="10"/>
      <c r="F33" s="10"/>
      <c r="G33" s="10"/>
      <c r="H33" s="10"/>
      <c r="I33" s="10"/>
      <c r="J33" s="12" t="s">
        <v>27</v>
      </c>
      <c r="K33" s="12" t="s">
        <v>42</v>
      </c>
      <c r="L33" s="12"/>
    </row>
    <row r="34" spans="1:12" ht="15" x14ac:dyDescent="0.25">
      <c r="A34" s="1"/>
      <c r="B34" s="19"/>
      <c r="C34" s="20"/>
      <c r="D34" s="20"/>
      <c r="E34" s="20"/>
      <c r="F34" s="21"/>
      <c r="G34" s="19"/>
      <c r="H34" s="22"/>
      <c r="I34" s="22"/>
      <c r="J34" s="23"/>
      <c r="K34" s="19"/>
      <c r="L34" s="19"/>
    </row>
    <row r="35" spans="1:12" ht="18.75" x14ac:dyDescent="0.3">
      <c r="A35" s="1"/>
      <c r="B35" s="8"/>
      <c r="D35" s="24"/>
      <c r="F35" s="10"/>
      <c r="G35" s="10"/>
      <c r="H35" s="10"/>
      <c r="I35" s="10"/>
      <c r="J35" s="12"/>
      <c r="K35" s="11"/>
      <c r="L35" s="8"/>
    </row>
    <row r="36" spans="1:12" ht="18.75" x14ac:dyDescent="0.3">
      <c r="B36" s="8"/>
      <c r="D36" s="24"/>
      <c r="F36" s="10"/>
      <c r="G36" s="10"/>
      <c r="H36" s="10"/>
      <c r="I36" s="10"/>
      <c r="J36" s="12"/>
      <c r="K36" s="11"/>
      <c r="L36" s="8"/>
    </row>
    <row r="37" spans="1:12" ht="18.75" x14ac:dyDescent="0.3">
      <c r="B37" s="8"/>
      <c r="D37" s="24"/>
      <c r="F37" s="10"/>
      <c r="G37" s="10"/>
      <c r="H37" s="10"/>
      <c r="I37" s="10"/>
      <c r="J37" s="12"/>
      <c r="K37" s="11"/>
      <c r="L37" s="8"/>
    </row>
    <row r="38" spans="1:12" ht="18.75" x14ac:dyDescent="0.3">
      <c r="B38" s="1"/>
      <c r="C38" s="9"/>
      <c r="D38" s="9"/>
      <c r="E38" s="9"/>
      <c r="F38" s="13"/>
      <c r="G38" s="13"/>
      <c r="H38" s="13"/>
      <c r="I38" s="13"/>
      <c r="J38" s="11"/>
      <c r="K38" s="11"/>
      <c r="L38" s="8"/>
    </row>
    <row r="39" spans="1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11">
    <mergeCell ref="F8:G8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L8:L9"/>
  </mergeCells>
  <pageMargins left="0.25" right="0.25" top="0.75" bottom="0.75" header="0.3" footer="0.3"/>
  <pageSetup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Prokurime</vt:lpstr>
      <vt:lpstr>602</vt:lpstr>
    </vt:vector>
  </TitlesOfParts>
  <Company>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GJERGJI_APP</dc:creator>
  <cp:lastModifiedBy>Vera Ndreu</cp:lastModifiedBy>
  <cp:lastPrinted>2026-03-26T08:14:40Z</cp:lastPrinted>
  <dcterms:created xsi:type="dcterms:W3CDTF">2007-01-12T07:43:23Z</dcterms:created>
  <dcterms:modified xsi:type="dcterms:W3CDTF">2026-03-26T08:14:56Z</dcterms:modified>
</cp:coreProperties>
</file>